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Оргтехника\РКСМ-1618 РКС\2 Закупочная документация РКСМ-1618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_FilterDatabase" localSheetId="0" hidden="1">тмц!$A$8:$W$17</definedName>
    <definedName name="_xlnm.Print_Area" localSheetId="0">тмц!$A$1:$W$33</definedName>
  </definedNames>
  <calcPr calcId="152511"/>
</workbook>
</file>

<file path=xl/calcChain.xml><?xml version="1.0" encoding="utf-8"?>
<calcChain xmlns="http://schemas.openxmlformats.org/spreadsheetml/2006/main">
  <c r="N17" i="4" l="1"/>
  <c r="N10" i="4"/>
  <c r="N11" i="4"/>
  <c r="N12" i="4"/>
  <c r="N13" i="4"/>
  <c r="N14" i="4"/>
  <c r="N15" i="4"/>
  <c r="N16" i="4"/>
  <c r="L17" i="4"/>
  <c r="K17" i="4"/>
  <c r="K10" i="4"/>
  <c r="K11" i="4"/>
  <c r="K12" i="4"/>
  <c r="K13" i="4"/>
  <c r="K14" i="4"/>
  <c r="K15" i="4"/>
  <c r="K16" i="4"/>
  <c r="K9" i="4"/>
  <c r="N9" i="4" l="1"/>
</calcChain>
</file>

<file path=xl/sharedStrings.xml><?xml version="1.0" encoding="utf-8"?>
<sst xmlns="http://schemas.openxmlformats.org/spreadsheetml/2006/main" count="114" uniqueCount="61">
  <si>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</si>
  <si>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</si>
  <si>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</si>
  <si>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</si>
  <si>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</si>
  <si>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</si>
  <si>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</si>
  <si>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</si>
  <si>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</si>
  <si>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</si>
  <si>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</si>
  <si>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</si>
  <si>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</si>
  <si>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</si>
  <si>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</si>
  <si>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</si>
  <si>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</si>
  <si>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</si>
  <si>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</si>
  <si>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</si>
  <si>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</si>
  <si>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</si>
  <si>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</si>
  <si>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</si>
  <si>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</si>
  <si>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</si>
  <si>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</si>
  <si>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</si>
  <si>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</si>
  <si>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</si>
  <si>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</si>
  <si>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</si>
  <si>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</si>
  <si>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</si>
  <si>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</si>
  <si>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</si>
  <si>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шт</t>
  </si>
  <si>
    <t>№ лота</t>
  </si>
  <si>
    <t>Зафиксирована в период срока действия договора и опциона</t>
  </si>
  <si>
    <t>ООО "РКС-Холдинг"</t>
  </si>
  <si>
    <t>115054,
г. Москва, ул.Бахрушина 18с3</t>
  </si>
  <si>
    <t>График поставки товара , а также предполагаемый объем продукции применительно к каждому периоду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</si>
  <si>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Заказчика в стоимостном выражении в сторону уменьшения может составлять до 100 % от цены Договора.
Опцион Заказчика в стоимостном выражении в сторону увеличения может составлять до 100%  от цены Договора.
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</si>
  <si>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Заполняется файл из приложения 7 к документации на соответствие предлагаемого товара требуемой продукции</t>
  </si>
  <si>
    <t>Наименование участника (заполняется участником)</t>
  </si>
  <si>
    <t>РКСМ-1618</t>
  </si>
  <si>
    <t>26.20.14.120</t>
  </si>
  <si>
    <t>46.14.1</t>
  </si>
  <si>
    <t>Ethernet-коммутатор MES5324</t>
  </si>
  <si>
    <t>Модуль питания PM160-220/12</t>
  </si>
  <si>
    <t>Ethernet-коммутатор MES2424P</t>
  </si>
  <si>
    <t>Трансивер SFP+ 10GE модуль, 0.3 км, MM, 2 волокна, 850 nm, LC, DDM</t>
  </si>
  <si>
    <t>Кабель QSFP Direct attach active cable, 1m</t>
  </si>
  <si>
    <t>Опция ECCM-MES5324 системы управления Eltex ECCM для управления и мониторинга сетевыми элементами Eltex: 1 сетевой элемент MES5324</t>
  </si>
  <si>
    <t>Опция ECCM-MES2424P системы управления Eltex ECCM для управления и мониторинга сетевыми элементами Eltex: 1 сетевой элемент MES2424P</t>
  </si>
  <si>
    <t>Коммутатор Brocade G610, 32G FC, Enterprise Bundle, 24 активных порта в комплекте с трансиверами на все порты</t>
  </si>
  <si>
    <t>-</t>
  </si>
  <si>
    <t>В соответствии с опросным листом MES5324</t>
  </si>
  <si>
    <t>В соответствии с опросным листом  MES2424P</t>
  </si>
  <si>
    <t>В соответствии с опросным листом  Brocade</t>
  </si>
  <si>
    <t>Ноябрь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</si>
</sst>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1"/>
      <color rgb="FF21212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10" fillId="0" borderId="0"/>
    <xf numFmtId="0" fontId="17" fillId="0" borderId="0"/>
    <xf numFmtId="0" fontId="18" fillId="0" borderId="0"/>
  </cellStyleXfs>
  <cellXfs count="5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4" fontId="15" fillId="5" borderId="2" xfId="0" applyNumberFormat="1" applyFont="1" applyFill="1" applyBorder="1" applyAlignment="1" applyProtection="1">
      <alignment horizontal="center" vertical="center" wrapText="1"/>
    </xf>
    <xf numFmtId="49" fontId="16" fillId="4" borderId="4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2" fontId="14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" fontId="16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5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13" fillId="5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1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tabSelected="1" view="pageBreakPreview" topLeftCell="D12" zoomScale="80" zoomScaleNormal="86" zoomScaleSheetLayoutView="80" workbookViewId="0">
      <selection activeCell="N18" sqref="N18"/>
    </sheetView>
  </sheetViews>
  <sheetFormatPr defaultColWidth="8.85546875" defaultRowHeight="12.75" x14ac:dyDescent="0.2"/>
  <cols>
    <col min="1" max="1" width="6.85546875" customWidth="1"/>
    <col min="2" max="2" width="6.85546875" hidden="1" customWidth="1"/>
    <col min="3" max="3" width="14.42578125" customWidth="1"/>
    <col min="4" max="4" width="12.42578125" customWidth="1"/>
    <col min="5" max="5" width="54.28515625" style="1" customWidth="1"/>
    <col min="6" max="6" width="26" style="1" customWidth="1"/>
    <col min="7" max="7" width="11.28515625" style="1" customWidth="1"/>
    <col min="8" max="9" width="17.42578125" style="1" customWidth="1"/>
    <col min="10" max="10" width="19.7109375" style="1" customWidth="1"/>
    <col min="11" max="11" width="8.7109375" customWidth="1"/>
    <col min="12" max="12" width="46.28515625" customWidth="1"/>
    <col min="13" max="13" width="20.42578125" bestFit="1" customWidth="1"/>
    <col min="14" max="14" width="27.140625" customWidth="1"/>
    <col min="15" max="15" width="14.5703125" customWidth="1"/>
    <col min="16" max="16" width="29" customWidth="1"/>
    <col min="17" max="17" width="16.28515625" customWidth="1"/>
    <col min="18" max="18" width="19" customWidth="1"/>
    <col min="19" max="19" width="19.28515625" customWidth="1"/>
    <col min="20" max="20" width="20" customWidth="1"/>
    <col min="21" max="22" width="18.42578125" customWidth="1"/>
    <col min="23" max="23" width="12.85546875" customWidth="1"/>
  </cols>
  <sheetData>
    <row r="1" spans="1:23" ht="18.75" customHeight="1" x14ac:dyDescent="0.2">
      <c r="V1" s="12" t="s">
        <v>30</v>
      </c>
    </row>
    <row r="2" spans="1:23" ht="42.75" customHeight="1" x14ac:dyDescent="0.2">
      <c r="A2" s="11" t="s">
        <v>31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W2" s="6"/>
    </row>
    <row r="3" spans="1:23" ht="25.5" customHeight="1" x14ac:dyDescent="0.2">
      <c r="A3" s="7" t="s">
        <v>14</v>
      </c>
      <c r="B3" s="7"/>
      <c r="C3" s="6"/>
      <c r="D3" s="6"/>
      <c r="E3" s="42" t="s">
        <v>45</v>
      </c>
      <c r="F3" s="42"/>
      <c r="G3" s="42"/>
      <c r="H3" s="42"/>
      <c r="I3" s="42"/>
      <c r="J3" s="42"/>
      <c r="K3" s="42"/>
      <c r="L3" s="6"/>
      <c r="M3" s="6"/>
      <c r="N3" s="6"/>
      <c r="O3" s="6"/>
      <c r="P3" s="6"/>
      <c r="W3" s="6"/>
    </row>
    <row r="4" spans="1:23" ht="30.75" hidden="1" customHeight="1" x14ac:dyDescent="0.2">
      <c r="A4" s="7" t="s">
        <v>13</v>
      </c>
      <c r="B4" s="7"/>
      <c r="C4" s="8"/>
      <c r="D4" s="8"/>
      <c r="E4" s="43"/>
      <c r="F4" s="43"/>
      <c r="G4" s="43"/>
      <c r="H4" s="43"/>
      <c r="I4" s="43"/>
      <c r="J4" s="43"/>
      <c r="K4" s="43"/>
      <c r="L4" s="8"/>
      <c r="M4" s="9"/>
      <c r="N4" s="9"/>
      <c r="O4" s="9"/>
      <c r="P4" s="9"/>
      <c r="W4" s="9"/>
    </row>
    <row r="5" spans="1:23" ht="30.75" customHeight="1" x14ac:dyDescent="0.2">
      <c r="A5" s="7" t="s">
        <v>24</v>
      </c>
      <c r="B5" s="7"/>
      <c r="C5" s="8"/>
      <c r="D5" s="8"/>
      <c r="E5" s="43"/>
      <c r="F5" s="43"/>
      <c r="G5" s="43"/>
      <c r="H5" s="43"/>
      <c r="I5" s="43"/>
      <c r="J5" s="43"/>
      <c r="K5" s="43"/>
      <c r="L5" s="8"/>
      <c r="M5" s="9"/>
      <c r="N5" s="9"/>
      <c r="O5" s="9"/>
      <c r="P5" s="9"/>
      <c r="W5" s="9"/>
    </row>
    <row r="6" spans="1:23" ht="23.25" customHeight="1" x14ac:dyDescent="0.2">
      <c r="A6" s="10" t="s">
        <v>9</v>
      </c>
      <c r="B6" s="10"/>
    </row>
    <row r="7" spans="1:23" ht="36" customHeight="1" x14ac:dyDescent="0.2">
      <c r="L7" s="39" t="s">
        <v>41</v>
      </c>
      <c r="M7" s="1"/>
      <c r="N7" s="1"/>
      <c r="O7" s="48" t="s">
        <v>44</v>
      </c>
      <c r="P7" s="48"/>
      <c r="Q7" s="48"/>
      <c r="R7" s="48"/>
      <c r="S7" s="48"/>
      <c r="T7" s="48"/>
      <c r="U7" s="48"/>
      <c r="V7" s="48"/>
      <c r="W7" s="48"/>
    </row>
    <row r="8" spans="1:23" ht="51" x14ac:dyDescent="0.2">
      <c r="A8" s="3" t="s">
        <v>0</v>
      </c>
      <c r="B8" s="28" t="s">
        <v>37</v>
      </c>
      <c r="C8" s="3" t="s">
        <v>34</v>
      </c>
      <c r="D8" s="3" t="s">
        <v>35</v>
      </c>
      <c r="E8" s="3" t="s">
        <v>5</v>
      </c>
      <c r="F8" s="3" t="s">
        <v>1</v>
      </c>
      <c r="G8" s="3" t="s">
        <v>11</v>
      </c>
      <c r="H8" s="3" t="s">
        <v>7</v>
      </c>
      <c r="I8" s="3" t="s">
        <v>12</v>
      </c>
      <c r="J8" s="3" t="s">
        <v>8</v>
      </c>
      <c r="K8" s="3" t="s">
        <v>6</v>
      </c>
      <c r="L8" s="52" t="s">
        <v>60</v>
      </c>
      <c r="M8" s="37" t="s">
        <v>28</v>
      </c>
      <c r="N8" s="25" t="s">
        <v>29</v>
      </c>
      <c r="O8" s="4" t="s">
        <v>4</v>
      </c>
      <c r="P8" s="4" t="s">
        <v>26</v>
      </c>
      <c r="Q8" s="4" t="s">
        <v>2</v>
      </c>
      <c r="R8" s="4" t="s">
        <v>3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15</v>
      </c>
    </row>
    <row r="9" spans="1:23" ht="60.6" customHeight="1" x14ac:dyDescent="0.2">
      <c r="A9" s="34">
        <v>1</v>
      </c>
      <c r="B9" s="33">
        <v>1</v>
      </c>
      <c r="C9" s="34" t="s">
        <v>46</v>
      </c>
      <c r="D9" s="35" t="s">
        <v>47</v>
      </c>
      <c r="E9" s="49" t="s">
        <v>48</v>
      </c>
      <c r="F9" s="51" t="s">
        <v>57</v>
      </c>
      <c r="G9" s="29" t="s">
        <v>36</v>
      </c>
      <c r="H9" s="31" t="s">
        <v>39</v>
      </c>
      <c r="I9" s="31" t="s">
        <v>39</v>
      </c>
      <c r="J9" s="31" t="s">
        <v>40</v>
      </c>
      <c r="K9" s="36">
        <f>L9</f>
        <v>4</v>
      </c>
      <c r="L9" s="38">
        <v>4</v>
      </c>
      <c r="M9" s="32">
        <v>838021.25</v>
      </c>
      <c r="N9" s="32">
        <f>M9*K9</f>
        <v>3352085</v>
      </c>
      <c r="O9" s="4" t="s">
        <v>10</v>
      </c>
      <c r="P9" s="4" t="s">
        <v>43</v>
      </c>
      <c r="Q9" s="4" t="s">
        <v>10</v>
      </c>
      <c r="R9" s="4" t="s">
        <v>10</v>
      </c>
      <c r="S9" s="4" t="s">
        <v>10</v>
      </c>
      <c r="T9" s="4" t="s">
        <v>10</v>
      </c>
      <c r="U9" s="4" t="s">
        <v>10</v>
      </c>
      <c r="V9" s="4" t="s">
        <v>10</v>
      </c>
      <c r="W9" s="4"/>
    </row>
    <row r="10" spans="1:23" ht="60.6" customHeight="1" x14ac:dyDescent="0.2">
      <c r="A10" s="34">
        <v>2</v>
      </c>
      <c r="B10" s="33"/>
      <c r="C10" s="34" t="s">
        <v>46</v>
      </c>
      <c r="D10" s="35" t="s">
        <v>47</v>
      </c>
      <c r="E10" s="49" t="s">
        <v>49</v>
      </c>
      <c r="F10" s="51" t="s">
        <v>56</v>
      </c>
      <c r="G10" s="29" t="s">
        <v>36</v>
      </c>
      <c r="H10" s="31" t="s">
        <v>39</v>
      </c>
      <c r="I10" s="31" t="s">
        <v>39</v>
      </c>
      <c r="J10" s="31" t="s">
        <v>40</v>
      </c>
      <c r="K10" s="36">
        <f t="shared" ref="K10:K16" si="0">L10</f>
        <v>8</v>
      </c>
      <c r="L10" s="38">
        <v>8</v>
      </c>
      <c r="M10" s="32">
        <v>21018.75</v>
      </c>
      <c r="N10" s="32">
        <f t="shared" ref="N10:N16" si="1">M10*K10</f>
        <v>168150</v>
      </c>
      <c r="O10" s="4"/>
      <c r="P10" s="4"/>
      <c r="Q10" s="4"/>
      <c r="R10" s="4"/>
      <c r="S10" s="4"/>
      <c r="T10" s="4"/>
      <c r="U10" s="4"/>
      <c r="V10" s="4"/>
      <c r="W10" s="4"/>
    </row>
    <row r="11" spans="1:23" ht="60.6" customHeight="1" x14ac:dyDescent="0.2">
      <c r="A11" s="34">
        <v>3</v>
      </c>
      <c r="B11" s="33"/>
      <c r="C11" s="34" t="s">
        <v>46</v>
      </c>
      <c r="D11" s="35" t="s">
        <v>47</v>
      </c>
      <c r="E11" s="49" t="s">
        <v>50</v>
      </c>
      <c r="F11" s="51" t="s">
        <v>58</v>
      </c>
      <c r="G11" s="29" t="s">
        <v>36</v>
      </c>
      <c r="H11" s="31" t="s">
        <v>39</v>
      </c>
      <c r="I11" s="31" t="s">
        <v>39</v>
      </c>
      <c r="J11" s="31" t="s">
        <v>40</v>
      </c>
      <c r="K11" s="36">
        <f t="shared" si="0"/>
        <v>10</v>
      </c>
      <c r="L11" s="38">
        <v>10</v>
      </c>
      <c r="M11" s="32">
        <v>111770.42</v>
      </c>
      <c r="N11" s="32">
        <f t="shared" si="1"/>
        <v>1117704.2</v>
      </c>
      <c r="O11" s="4"/>
      <c r="P11" s="4"/>
      <c r="Q11" s="4"/>
      <c r="R11" s="4"/>
      <c r="S11" s="4"/>
      <c r="T11" s="4"/>
      <c r="U11" s="4"/>
      <c r="V11" s="4"/>
      <c r="W11" s="4"/>
    </row>
    <row r="12" spans="1:23" ht="60.6" customHeight="1" x14ac:dyDescent="0.2">
      <c r="A12" s="34">
        <v>4</v>
      </c>
      <c r="B12" s="33"/>
      <c r="C12" s="34" t="s">
        <v>46</v>
      </c>
      <c r="D12" s="35" t="s">
        <v>47</v>
      </c>
      <c r="E12" s="49" t="s">
        <v>51</v>
      </c>
      <c r="F12" s="51" t="s">
        <v>56</v>
      </c>
      <c r="G12" s="29" t="s">
        <v>36</v>
      </c>
      <c r="H12" s="31" t="s">
        <v>39</v>
      </c>
      <c r="I12" s="31" t="s">
        <v>39</v>
      </c>
      <c r="J12" s="31" t="s">
        <v>40</v>
      </c>
      <c r="K12" s="36">
        <f t="shared" si="0"/>
        <v>136</v>
      </c>
      <c r="L12" s="38">
        <v>136</v>
      </c>
      <c r="M12" s="32">
        <v>3653.13</v>
      </c>
      <c r="N12" s="32">
        <f t="shared" si="1"/>
        <v>496825.68</v>
      </c>
      <c r="O12" s="4"/>
      <c r="P12" s="4"/>
      <c r="Q12" s="4"/>
      <c r="R12" s="4"/>
      <c r="S12" s="4"/>
      <c r="T12" s="4"/>
      <c r="U12" s="4"/>
      <c r="V12" s="4"/>
      <c r="W12" s="4"/>
    </row>
    <row r="13" spans="1:23" ht="60.6" customHeight="1" x14ac:dyDescent="0.2">
      <c r="A13" s="34">
        <v>5</v>
      </c>
      <c r="B13" s="33"/>
      <c r="C13" s="34" t="s">
        <v>46</v>
      </c>
      <c r="D13" s="35" t="s">
        <v>47</v>
      </c>
      <c r="E13" s="49" t="s">
        <v>52</v>
      </c>
      <c r="F13" s="51" t="s">
        <v>56</v>
      </c>
      <c r="G13" s="29" t="s">
        <v>36</v>
      </c>
      <c r="H13" s="31" t="s">
        <v>39</v>
      </c>
      <c r="I13" s="31" t="s">
        <v>39</v>
      </c>
      <c r="J13" s="31" t="s">
        <v>40</v>
      </c>
      <c r="K13" s="36">
        <f t="shared" si="0"/>
        <v>8</v>
      </c>
      <c r="L13" s="38">
        <v>8</v>
      </c>
      <c r="M13" s="32">
        <v>21632.5</v>
      </c>
      <c r="N13" s="32">
        <f t="shared" si="1"/>
        <v>173060</v>
      </c>
      <c r="O13" s="4"/>
      <c r="P13" s="4"/>
      <c r="Q13" s="4"/>
      <c r="R13" s="4"/>
      <c r="S13" s="4"/>
      <c r="T13" s="4"/>
      <c r="U13" s="4"/>
      <c r="V13" s="4"/>
      <c r="W13" s="4"/>
    </row>
    <row r="14" spans="1:23" ht="60.6" customHeight="1" x14ac:dyDescent="0.2">
      <c r="A14" s="34">
        <v>6</v>
      </c>
      <c r="B14" s="33"/>
      <c r="C14" s="34" t="s">
        <v>46</v>
      </c>
      <c r="D14" s="35" t="s">
        <v>47</v>
      </c>
      <c r="E14" s="49" t="s">
        <v>53</v>
      </c>
      <c r="F14" s="51" t="s">
        <v>56</v>
      </c>
      <c r="G14" s="29" t="s">
        <v>36</v>
      </c>
      <c r="H14" s="31" t="s">
        <v>39</v>
      </c>
      <c r="I14" s="31" t="s">
        <v>39</v>
      </c>
      <c r="J14" s="31" t="s">
        <v>40</v>
      </c>
      <c r="K14" s="36">
        <f t="shared" si="0"/>
        <v>4</v>
      </c>
      <c r="L14" s="38">
        <v>4</v>
      </c>
      <c r="M14" s="32">
        <v>67209.38</v>
      </c>
      <c r="N14" s="32">
        <f t="shared" si="1"/>
        <v>268837.52</v>
      </c>
      <c r="O14" s="4"/>
      <c r="P14" s="4"/>
      <c r="Q14" s="4"/>
      <c r="R14" s="4"/>
      <c r="S14" s="4"/>
      <c r="T14" s="4"/>
      <c r="U14" s="4"/>
      <c r="V14" s="4"/>
      <c r="W14" s="4"/>
    </row>
    <row r="15" spans="1:23" ht="60.6" customHeight="1" x14ac:dyDescent="0.2">
      <c r="A15" s="34">
        <v>7</v>
      </c>
      <c r="B15" s="33"/>
      <c r="C15" s="34" t="s">
        <v>46</v>
      </c>
      <c r="D15" s="35" t="s">
        <v>47</v>
      </c>
      <c r="E15" s="50" t="s">
        <v>54</v>
      </c>
      <c r="F15" s="51" t="s">
        <v>56</v>
      </c>
      <c r="G15" s="29" t="s">
        <v>36</v>
      </c>
      <c r="H15" s="31" t="s">
        <v>39</v>
      </c>
      <c r="I15" s="31" t="s">
        <v>39</v>
      </c>
      <c r="J15" s="31" t="s">
        <v>40</v>
      </c>
      <c r="K15" s="36">
        <f t="shared" si="0"/>
        <v>10</v>
      </c>
      <c r="L15" s="38">
        <v>10</v>
      </c>
      <c r="M15" s="32">
        <v>11196.050000000001</v>
      </c>
      <c r="N15" s="32">
        <f t="shared" si="1"/>
        <v>111960.50000000001</v>
      </c>
      <c r="O15" s="4"/>
      <c r="P15" s="4"/>
      <c r="Q15" s="4"/>
      <c r="R15" s="4"/>
      <c r="S15" s="4"/>
      <c r="T15" s="4"/>
      <c r="U15" s="4"/>
      <c r="V15" s="4"/>
      <c r="W15" s="4"/>
    </row>
    <row r="16" spans="1:23" ht="60.6" customHeight="1" x14ac:dyDescent="0.2">
      <c r="A16" s="34">
        <v>8</v>
      </c>
      <c r="B16" s="33"/>
      <c r="C16" s="34" t="s">
        <v>46</v>
      </c>
      <c r="D16" s="35" t="s">
        <v>47</v>
      </c>
      <c r="E16" s="50" t="s">
        <v>55</v>
      </c>
      <c r="F16" s="51" t="s">
        <v>59</v>
      </c>
      <c r="G16" s="29" t="s">
        <v>36</v>
      </c>
      <c r="H16" s="31" t="s">
        <v>39</v>
      </c>
      <c r="I16" s="31" t="s">
        <v>39</v>
      </c>
      <c r="J16" s="31" t="s">
        <v>40</v>
      </c>
      <c r="K16" s="36">
        <f t="shared" si="0"/>
        <v>2</v>
      </c>
      <c r="L16" s="38">
        <v>2</v>
      </c>
      <c r="M16" s="32">
        <v>651948.96</v>
      </c>
      <c r="N16" s="32">
        <f t="shared" si="1"/>
        <v>1303897.92</v>
      </c>
      <c r="O16" s="4"/>
      <c r="P16" s="4"/>
      <c r="Q16" s="4"/>
      <c r="R16" s="4"/>
      <c r="S16" s="4"/>
      <c r="T16" s="4"/>
      <c r="U16" s="4"/>
      <c r="V16" s="4"/>
      <c r="W16" s="4"/>
    </row>
    <row r="17" spans="1:23" ht="15" x14ac:dyDescent="0.2">
      <c r="A17" s="46" t="s">
        <v>27</v>
      </c>
      <c r="B17" s="46"/>
      <c r="C17" s="46"/>
      <c r="D17" s="46"/>
      <c r="E17" s="46"/>
      <c r="F17" s="46"/>
      <c r="G17" s="46"/>
      <c r="H17" s="46"/>
      <c r="I17" s="46"/>
      <c r="J17" s="46"/>
      <c r="K17" s="40">
        <f>SUM(K9:K16)</f>
        <v>182</v>
      </c>
      <c r="L17" s="40">
        <f>SUM(L9:L16)</f>
        <v>182</v>
      </c>
      <c r="M17" s="30"/>
      <c r="N17" s="40">
        <f>SUM(N9:N16)</f>
        <v>6992520.8200000003</v>
      </c>
      <c r="O17" s="2"/>
      <c r="P17" s="2"/>
      <c r="Q17" s="2"/>
      <c r="R17" s="2"/>
      <c r="S17" s="13"/>
      <c r="T17" s="13"/>
      <c r="U17" s="24"/>
      <c r="V17" s="13"/>
      <c r="W17" s="5"/>
    </row>
    <row r="18" spans="1:23" ht="35.25" customHeight="1" x14ac:dyDescent="0.2"/>
    <row r="19" spans="1:23" ht="45" customHeight="1" x14ac:dyDescent="0.2">
      <c r="A19" s="44" t="s">
        <v>25</v>
      </c>
      <c r="B19" s="44"/>
      <c r="C19" s="44"/>
      <c r="D19" s="44"/>
      <c r="E19" s="47" t="s">
        <v>38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26"/>
    </row>
    <row r="20" spans="1:23" ht="133.15" customHeight="1" x14ac:dyDescent="0.2">
      <c r="A20" s="44" t="s">
        <v>32</v>
      </c>
      <c r="B20" s="44"/>
      <c r="C20" s="44"/>
      <c r="D20" s="44"/>
      <c r="E20" s="45" t="s">
        <v>42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27"/>
    </row>
    <row r="21" spans="1:23" x14ac:dyDescent="0.2">
      <c r="D21" s="1"/>
      <c r="E21"/>
      <c r="F21"/>
      <c r="G21"/>
      <c r="H21"/>
      <c r="I21"/>
      <c r="J21"/>
    </row>
    <row r="22" spans="1:23" ht="15" x14ac:dyDescent="0.25">
      <c r="C22" s="14"/>
      <c r="D22" s="15"/>
      <c r="E22" s="14"/>
      <c r="F22" s="14"/>
      <c r="G22" s="14"/>
      <c r="H22" s="14"/>
      <c r="I22"/>
      <c r="J22"/>
    </row>
    <row r="23" spans="1:23" ht="15" x14ac:dyDescent="0.25">
      <c r="C23" s="14"/>
      <c r="D23" s="16"/>
      <c r="E23" s="17"/>
      <c r="F23" s="18"/>
      <c r="G23" s="18"/>
      <c r="H23" s="18"/>
      <c r="I23"/>
      <c r="J23"/>
    </row>
    <row r="24" spans="1:23" ht="15" x14ac:dyDescent="0.25">
      <c r="C24" s="14"/>
      <c r="D24" s="41"/>
      <c r="E24" s="41"/>
      <c r="F24" s="19" t="s">
        <v>16</v>
      </c>
      <c r="G24" s="20"/>
      <c r="H24" s="15"/>
      <c r="I24"/>
      <c r="J24"/>
    </row>
    <row r="25" spans="1:23" ht="15" x14ac:dyDescent="0.25">
      <c r="C25" s="14"/>
      <c r="D25" s="21"/>
      <c r="E25" s="15"/>
      <c r="F25" s="15"/>
      <c r="G25" s="19"/>
      <c r="H25" s="22"/>
      <c r="I25"/>
      <c r="J25"/>
    </row>
    <row r="26" spans="1:23" ht="15" x14ac:dyDescent="0.25">
      <c r="C26" s="14"/>
      <c r="D26" s="41"/>
      <c r="E26" s="41"/>
      <c r="F26" s="19" t="s">
        <v>17</v>
      </c>
      <c r="G26" s="19"/>
      <c r="H26" s="22"/>
      <c r="I26"/>
      <c r="J26"/>
    </row>
    <row r="27" spans="1:23" ht="15" x14ac:dyDescent="0.25">
      <c r="C27" s="14"/>
      <c r="D27" s="16"/>
      <c r="E27" s="15"/>
      <c r="F27" s="18"/>
      <c r="G27" s="18"/>
      <c r="H27" s="18"/>
      <c r="I27"/>
      <c r="J27"/>
    </row>
    <row r="28" spans="1:23" ht="15" x14ac:dyDescent="0.25">
      <c r="C28" s="14"/>
      <c r="D28" s="41"/>
      <c r="E28" s="41"/>
      <c r="F28" s="23" t="s">
        <v>18</v>
      </c>
      <c r="G28" s="18"/>
      <c r="H28" s="18"/>
      <c r="I28"/>
      <c r="J28"/>
    </row>
    <row r="29" spans="1:23" ht="15" x14ac:dyDescent="0.25">
      <c r="C29" s="14"/>
      <c r="D29" s="16"/>
      <c r="E29" s="17"/>
      <c r="F29" s="18"/>
      <c r="G29" s="18"/>
      <c r="H29" s="18"/>
      <c r="I29"/>
      <c r="J29"/>
    </row>
    <row r="30" spans="1:23" ht="15" x14ac:dyDescent="0.25">
      <c r="C30" s="14"/>
      <c r="D30" s="16"/>
      <c r="E30" s="17"/>
      <c r="F30" s="18"/>
      <c r="G30" s="18"/>
      <c r="H30" s="18"/>
      <c r="I30"/>
      <c r="J30"/>
    </row>
    <row r="31" spans="1:23" ht="15" x14ac:dyDescent="0.25">
      <c r="C31" s="14" t="s">
        <v>19</v>
      </c>
      <c r="D31" s="16"/>
      <c r="E31" s="18"/>
      <c r="F31" s="18"/>
      <c r="G31" s="18"/>
      <c r="H31" s="18"/>
      <c r="I31"/>
      <c r="J31"/>
    </row>
    <row r="32" spans="1:23" ht="15" x14ac:dyDescent="0.25">
      <c r="C32" s="14"/>
      <c r="D32" s="14"/>
      <c r="E32" s="18" t="s">
        <v>33</v>
      </c>
      <c r="F32" s="15"/>
      <c r="G32" s="15"/>
      <c r="H32" s="15"/>
    </row>
    <row r="33" spans="3:8" ht="15" x14ac:dyDescent="0.25">
      <c r="C33" s="14"/>
      <c r="D33" s="14"/>
      <c r="E33" s="15"/>
      <c r="F33" s="15"/>
      <c r="G33" s="15"/>
      <c r="H33" s="15"/>
    </row>
    <row r="34" spans="3:8" ht="15" x14ac:dyDescent="0.25">
      <c r="C34" s="14"/>
      <c r="D34" s="14"/>
      <c r="E34" s="15"/>
      <c r="F34" s="15"/>
      <c r="G34" s="15"/>
      <c r="H34" s="15"/>
    </row>
    <row r="35" spans="3:8" ht="15" x14ac:dyDescent="0.25">
      <c r="C35" s="14"/>
      <c r="D35" s="14"/>
      <c r="E35" s="15"/>
      <c r="F35" s="15"/>
      <c r="G35" s="15"/>
      <c r="H35" s="15"/>
    </row>
    <row r="36" spans="3:8" ht="15" x14ac:dyDescent="0.25">
      <c r="C36" s="14"/>
      <c r="D36" s="14"/>
      <c r="E36" s="15"/>
      <c r="F36" s="15"/>
      <c r="G36" s="15"/>
      <c r="H36" s="15"/>
    </row>
    <row r="37" spans="3:8" ht="15" x14ac:dyDescent="0.25">
      <c r="C37" s="14"/>
      <c r="D37" s="14"/>
      <c r="E37" s="15"/>
      <c r="F37" s="15"/>
      <c r="G37" s="15"/>
      <c r="H37" s="15"/>
    </row>
    <row r="38" spans="3:8" ht="15" x14ac:dyDescent="0.25">
      <c r="C38" s="14"/>
      <c r="D38" s="14"/>
      <c r="E38" s="15"/>
      <c r="F38" s="15"/>
      <c r="G38" s="15"/>
      <c r="H38" s="15"/>
    </row>
  </sheetData>
  <protectedRanges>
    <protectedRange sqref="E9:E16" name="Диапазон3"/>
  </protectedRanges>
  <autoFilter ref="A8:W17"/>
  <mergeCells count="12">
    <mergeCell ref="D28:E28"/>
    <mergeCell ref="E3:K3"/>
    <mergeCell ref="E4:K4"/>
    <mergeCell ref="E5:K5"/>
    <mergeCell ref="A20:D20"/>
    <mergeCell ref="E20:V20"/>
    <mergeCell ref="A17:J17"/>
    <mergeCell ref="A19:D19"/>
    <mergeCell ref="E19:V19"/>
    <mergeCell ref="O7:W7"/>
    <mergeCell ref="D24:E24"/>
    <mergeCell ref="D26:E26"/>
  </mergeCells>
  <pageMargins left="0.70866141732283472" right="0.70866141732283472" top="0.74803149606299213" bottom="0.74803149606299213" header="0.31496062992125984" footer="0.31496062992125984"/>
  <pageSetup paperSize="8" scale="4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Кондакова Мария Павловна</cp:lastModifiedBy>
  <cp:lastPrinted>2020-09-03T08:34:50Z</cp:lastPrinted>
  <dcterms:created xsi:type="dcterms:W3CDTF">2013-09-25T03:40:45Z</dcterms:created>
  <dcterms:modified xsi:type="dcterms:W3CDTF">2024-10-08T14:22:39Z</dcterms:modified>
</cp:coreProperties>
</file>